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8970"/>
  </bookViews>
  <sheets>
    <sheet name="Лист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12" i="1"/>
  <c r="E12" i="1"/>
  <c r="C12" i="1"/>
  <c r="B12" i="1"/>
  <c r="G11" i="1"/>
  <c r="E11" i="1"/>
  <c r="C11" i="1"/>
  <c r="B11" i="1"/>
  <c r="G10" i="1"/>
  <c r="E10" i="1"/>
  <c r="C10" i="1"/>
  <c r="B10" i="1"/>
  <c r="G9" i="1"/>
  <c r="E9" i="1"/>
  <c r="C9" i="1"/>
  <c r="I8" i="1"/>
  <c r="J8" i="1" s="1"/>
  <c r="H8" i="1"/>
  <c r="F8" i="1"/>
  <c r="D8" i="1"/>
  <c r="I7" i="1"/>
  <c r="J7" i="1" s="1"/>
  <c r="H7" i="1"/>
  <c r="F7" i="1"/>
  <c r="D7" i="1"/>
  <c r="I6" i="1"/>
  <c r="J6" i="1" s="1"/>
  <c r="H6" i="1"/>
  <c r="F6" i="1"/>
  <c r="D6" i="1"/>
  <c r="I5" i="1"/>
  <c r="J5" i="1" s="1"/>
  <c r="H5" i="1"/>
  <c r="F5" i="1"/>
  <c r="D5" i="1"/>
  <c r="I4" i="1"/>
  <c r="H4" i="1"/>
  <c r="F4" i="1"/>
  <c r="D4" i="1"/>
  <c r="H10" i="1" l="1"/>
  <c r="I9" i="1"/>
  <c r="H11" i="1"/>
  <c r="F9" i="1"/>
  <c r="D10" i="1"/>
  <c r="J4" i="1"/>
  <c r="J12" i="1"/>
  <c r="F12" i="1"/>
  <c r="I10" i="1"/>
  <c r="D11" i="1"/>
  <c r="F10" i="1"/>
  <c r="J10" i="1"/>
  <c r="I11" i="1"/>
  <c r="D12" i="1"/>
  <c r="H12" i="1"/>
  <c r="J9" i="1"/>
  <c r="D9" i="1"/>
  <c r="H9" i="1"/>
  <c r="F11" i="1"/>
  <c r="J11" i="1"/>
  <c r="I12" i="1"/>
</calcChain>
</file>

<file path=xl/sharedStrings.xml><?xml version="1.0" encoding="utf-8"?>
<sst xmlns="http://schemas.openxmlformats.org/spreadsheetml/2006/main" count="29" uniqueCount="18">
  <si>
    <t>Зведена відомість продажу яблук</t>
  </si>
  <si>
    <t>Назва товару</t>
  </si>
  <si>
    <t>цiна</t>
  </si>
  <si>
    <t>вхiдний залишок</t>
  </si>
  <si>
    <t>надiйшло</t>
  </si>
  <si>
    <t>продано</t>
  </si>
  <si>
    <t>вихiдний залишок</t>
  </si>
  <si>
    <t>к-сть, кг</t>
  </si>
  <si>
    <t>сума, грн</t>
  </si>
  <si>
    <t>Голден</t>
  </si>
  <si>
    <t>Джонатан</t>
  </si>
  <si>
    <t>Спартак</t>
  </si>
  <si>
    <t>Ранет</t>
  </si>
  <si>
    <t>Семеренка</t>
  </si>
  <si>
    <t>Усього:</t>
  </si>
  <si>
    <t>Мінімум</t>
  </si>
  <si>
    <t>Максимум</t>
  </si>
  <si>
    <t>Середнє значення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</si>
</sst>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Times New Roman"/>
      <family val="2"/>
      <charset val="204"/>
    </font>
    <font>
      <sz val="13"/>
      <color rgb="FF00000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над</a:t>
            </a:r>
            <a:r>
              <a:rPr lang="en-US"/>
              <a:t>i</a:t>
            </a:r>
            <a:r>
              <a:rPr lang="ru-RU"/>
              <a:t>йшло (сума, грн)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Лист1!$A$4:$A$8</c:f>
              <c:strCache>
                <c:ptCount val="5"/>
                <c:pt idx="0">
                  <c:v>Голден</c:v>
                </c:pt>
                <c:pt idx="1">
                  <c:v>Джонатан</c:v>
                </c:pt>
                <c:pt idx="2">
                  <c:v>Спартак</c:v>
                </c:pt>
                <c:pt idx="3">
                  <c:v>Ранет</c:v>
                </c:pt>
                <c:pt idx="4">
                  <c:v>Семеренка</c:v>
                </c:pt>
              </c:strCache>
            </c:strRef>
          </c:cat>
          <c:val>
            <c:numRef>
              <c:f>Лист1!$F$4:$F$8</c:f>
              <c:numCache>
                <c:formatCode>General</c:formatCode>
                <c:ptCount val="5"/>
                <c:pt idx="0">
                  <c:v>34</c:v>
                </c:pt>
                <c:pt idx="1">
                  <c:v>40</c:v>
                </c:pt>
                <c:pt idx="2">
                  <c:v>62.5</c:v>
                </c:pt>
                <c:pt idx="3">
                  <c:v>51</c:v>
                </c:pt>
                <c:pt idx="4">
                  <c:v>105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1</xdr:row>
      <xdr:rowOff>9525</xdr:rowOff>
    </xdr:from>
    <xdr:to>
      <xdr:col>16</xdr:col>
      <xdr:colOff>142875</xdr:colOff>
      <xdr:row>12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N13" sqref="N13"/>
    </sheetView>
  </sheetViews>
  <sheetFormatPr defaultRowHeight="18.75" x14ac:dyDescent="0.3"/>
  <cols>
    <col min="1" max="1" width="16.109375" customWidth="1"/>
    <col min="2" max="10" width="8.109375" customWidth="1"/>
  </cols>
  <sheetData>
    <row r="1" spans="1:15" ht="19.5" customHeight="1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5" ht="19.5" x14ac:dyDescent="0.3">
      <c r="A2" s="1" t="s">
        <v>1</v>
      </c>
      <c r="B2" s="2" t="s">
        <v>2</v>
      </c>
      <c r="C2" s="8" t="s">
        <v>3</v>
      </c>
      <c r="D2" s="8"/>
      <c r="E2" s="8" t="s">
        <v>4</v>
      </c>
      <c r="F2" s="8"/>
      <c r="G2" s="8" t="s">
        <v>5</v>
      </c>
      <c r="H2" s="8"/>
      <c r="I2" s="8" t="s">
        <v>6</v>
      </c>
      <c r="J2" s="8"/>
      <c r="K2" s="3"/>
      <c r="L2" s="3"/>
      <c r="M2" s="3"/>
      <c r="N2" s="3"/>
      <c r="O2" s="3"/>
    </row>
    <row r="3" spans="1:15" x14ac:dyDescent="0.3">
      <c r="A3" s="2"/>
      <c r="B3" s="4"/>
      <c r="C3" s="5" t="s">
        <v>7</v>
      </c>
      <c r="D3" s="5" t="s">
        <v>8</v>
      </c>
      <c r="E3" s="5" t="s">
        <v>7</v>
      </c>
      <c r="F3" s="5" t="s">
        <v>8</v>
      </c>
      <c r="G3" s="5" t="s">
        <v>7</v>
      </c>
      <c r="H3" s="5" t="s">
        <v>8</v>
      </c>
      <c r="I3" s="5" t="s">
        <v>7</v>
      </c>
      <c r="J3" s="5" t="s">
        <v>8</v>
      </c>
    </row>
    <row r="4" spans="1:15" x14ac:dyDescent="0.3">
      <c r="A4" s="6" t="s">
        <v>9</v>
      </c>
      <c r="B4" s="4">
        <v>1.7</v>
      </c>
      <c r="C4" s="4">
        <v>2</v>
      </c>
      <c r="D4" s="2">
        <f>C4*B4</f>
        <v>3.4</v>
      </c>
      <c r="E4" s="4">
        <v>20</v>
      </c>
      <c r="F4" s="4">
        <f>E4*B4</f>
        <v>34</v>
      </c>
      <c r="G4" s="4">
        <v>9</v>
      </c>
      <c r="H4" s="4">
        <f>G4*B4</f>
        <v>15.299999999999999</v>
      </c>
      <c r="I4" s="4">
        <f>C4+E4-G4</f>
        <v>13</v>
      </c>
      <c r="J4" s="4">
        <f>I4*B4</f>
        <v>22.099999999999998</v>
      </c>
    </row>
    <row r="5" spans="1:15" x14ac:dyDescent="0.3">
      <c r="A5" s="6" t="s">
        <v>10</v>
      </c>
      <c r="B5" s="4">
        <v>2</v>
      </c>
      <c r="C5" s="4">
        <v>3</v>
      </c>
      <c r="D5" s="2">
        <f>C5*B5</f>
        <v>6</v>
      </c>
      <c r="E5" s="4">
        <v>20</v>
      </c>
      <c r="F5" s="4">
        <f>E5*B5</f>
        <v>40</v>
      </c>
      <c r="G5" s="4">
        <v>12</v>
      </c>
      <c r="H5" s="4">
        <f>G5*B5</f>
        <v>24</v>
      </c>
      <c r="I5" s="4">
        <f>C5+E5-G5</f>
        <v>11</v>
      </c>
      <c r="J5" s="4">
        <f>I5*B5</f>
        <v>22</v>
      </c>
    </row>
    <row r="6" spans="1:15" x14ac:dyDescent="0.3">
      <c r="A6" s="6" t="s">
        <v>11</v>
      </c>
      <c r="B6" s="4">
        <v>2.5</v>
      </c>
      <c r="C6" s="4">
        <v>4</v>
      </c>
      <c r="D6" s="2">
        <f>C6*B6</f>
        <v>10</v>
      </c>
      <c r="E6" s="4">
        <v>25</v>
      </c>
      <c r="F6" s="4">
        <f>E6*B6</f>
        <v>62.5</v>
      </c>
      <c r="G6" s="4">
        <v>26</v>
      </c>
      <c r="H6" s="4">
        <f>G6*B6</f>
        <v>65</v>
      </c>
      <c r="I6" s="4">
        <f>C6+E6-G6</f>
        <v>3</v>
      </c>
      <c r="J6" s="4">
        <f>I6*B6</f>
        <v>7.5</v>
      </c>
    </row>
    <row r="7" spans="1:15" x14ac:dyDescent="0.3">
      <c r="A7" s="6" t="s">
        <v>12</v>
      </c>
      <c r="B7" s="4">
        <v>3</v>
      </c>
      <c r="C7" s="4">
        <v>6</v>
      </c>
      <c r="D7" s="2">
        <f>C7*B7</f>
        <v>18</v>
      </c>
      <c r="E7" s="4">
        <v>17</v>
      </c>
      <c r="F7" s="4">
        <f>E7*B7</f>
        <v>51</v>
      </c>
      <c r="G7" s="4">
        <v>22</v>
      </c>
      <c r="H7" s="4">
        <f>G7*B7</f>
        <v>66</v>
      </c>
      <c r="I7" s="4">
        <f>C7+E7-G7</f>
        <v>1</v>
      </c>
      <c r="J7" s="4">
        <f>I7*B7</f>
        <v>3</v>
      </c>
    </row>
    <row r="8" spans="1:15" x14ac:dyDescent="0.3">
      <c r="A8" s="6" t="s">
        <v>13</v>
      </c>
      <c r="B8" s="4">
        <v>3.5</v>
      </c>
      <c r="C8" s="4">
        <v>5</v>
      </c>
      <c r="D8" s="2">
        <f>C8*B8</f>
        <v>17.5</v>
      </c>
      <c r="E8" s="4">
        <v>30</v>
      </c>
      <c r="F8" s="4">
        <f>E8*B8</f>
        <v>105</v>
      </c>
      <c r="G8" s="4">
        <v>23</v>
      </c>
      <c r="H8" s="4">
        <f>G8*B8</f>
        <v>80.5</v>
      </c>
      <c r="I8" s="4">
        <f>C8+E8-G8</f>
        <v>12</v>
      </c>
      <c r="J8" s="4">
        <f>I8*B8</f>
        <v>42</v>
      </c>
    </row>
    <row r="9" spans="1:15" x14ac:dyDescent="0.3">
      <c r="A9" s="6" t="s">
        <v>14</v>
      </c>
      <c r="B9" s="4"/>
      <c r="C9" s="4">
        <f>SUM(C4:C8)</f>
        <v>20</v>
      </c>
      <c r="D9" s="4">
        <f t="shared" ref="D9:J9" si="0">SUM(D4:D8)</f>
        <v>54.9</v>
      </c>
      <c r="E9" s="4">
        <f t="shared" si="0"/>
        <v>112</v>
      </c>
      <c r="F9" s="4">
        <f t="shared" si="0"/>
        <v>292.5</v>
      </c>
      <c r="G9" s="4">
        <f t="shared" si="0"/>
        <v>92</v>
      </c>
      <c r="H9" s="4">
        <f t="shared" si="0"/>
        <v>250.8</v>
      </c>
      <c r="I9" s="4">
        <f t="shared" si="0"/>
        <v>40</v>
      </c>
      <c r="J9" s="4">
        <f t="shared" si="0"/>
        <v>96.6</v>
      </c>
    </row>
    <row r="10" spans="1:15" x14ac:dyDescent="0.3">
      <c r="A10" s="6" t="s">
        <v>15</v>
      </c>
      <c r="B10" s="4">
        <f>MIN(B4:B8)</f>
        <v>1.7</v>
      </c>
      <c r="C10" s="4">
        <f t="shared" ref="C10:J10" si="1">MIN(C4:C8)</f>
        <v>2</v>
      </c>
      <c r="D10" s="4">
        <f t="shared" si="1"/>
        <v>3.4</v>
      </c>
      <c r="E10" s="4">
        <f t="shared" si="1"/>
        <v>17</v>
      </c>
      <c r="F10" s="4">
        <f t="shared" si="1"/>
        <v>34</v>
      </c>
      <c r="G10" s="4">
        <f t="shared" si="1"/>
        <v>9</v>
      </c>
      <c r="H10" s="4">
        <f t="shared" si="1"/>
        <v>15.299999999999999</v>
      </c>
      <c r="I10" s="4">
        <f t="shared" si="1"/>
        <v>1</v>
      </c>
      <c r="J10" s="4">
        <f t="shared" si="1"/>
        <v>3</v>
      </c>
    </row>
    <row r="11" spans="1:15" x14ac:dyDescent="0.3">
      <c r="A11" s="6" t="s">
        <v>16</v>
      </c>
      <c r="B11" s="4">
        <f>MAX(B4:B8)</f>
        <v>3.5</v>
      </c>
      <c r="C11" s="4">
        <f t="shared" ref="C11:J11" si="2">MAX(C4:C8)</f>
        <v>6</v>
      </c>
      <c r="D11" s="4">
        <f t="shared" si="2"/>
        <v>18</v>
      </c>
      <c r="E11" s="4">
        <f t="shared" si="2"/>
        <v>30</v>
      </c>
      <c r="F11" s="4">
        <f t="shared" si="2"/>
        <v>105</v>
      </c>
      <c r="G11" s="4">
        <f t="shared" si="2"/>
        <v>26</v>
      </c>
      <c r="H11" s="4">
        <f t="shared" si="2"/>
        <v>80.5</v>
      </c>
      <c r="I11" s="4">
        <f t="shared" si="2"/>
        <v>13</v>
      </c>
      <c r="J11" s="4">
        <f t="shared" si="2"/>
        <v>42</v>
      </c>
    </row>
    <row r="12" spans="1:15" ht="18.75" customHeight="1" x14ac:dyDescent="0.3">
      <c r="A12" s="6" t="s">
        <v>17</v>
      </c>
      <c r="B12" s="4">
        <f>AVERAGE(B4:B8)</f>
        <v>2.54</v>
      </c>
      <c r="C12" s="4">
        <f t="shared" ref="C12:J12" si="3">AVERAGE(C4:C8)</f>
        <v>4</v>
      </c>
      <c r="D12" s="4">
        <f t="shared" si="3"/>
        <v>10.98</v>
      </c>
      <c r="E12" s="4">
        <f t="shared" si="3"/>
        <v>22.4</v>
      </c>
      <c r="F12" s="4">
        <f t="shared" si="3"/>
        <v>58.5</v>
      </c>
      <c r="G12" s="4">
        <f t="shared" si="3"/>
        <v>18.399999999999999</v>
      </c>
      <c r="H12" s="4">
        <f t="shared" si="3"/>
        <v>50.160000000000004</v>
      </c>
      <c r="I12" s="4">
        <f t="shared" si="3"/>
        <v>8</v>
      </c>
      <c r="J12" s="4">
        <f t="shared" si="3"/>
        <v>19.32</v>
      </c>
    </row>
    <row r="13" spans="1:15" ht="19.5" x14ac:dyDescent="0.3">
      <c r="A13" s="3"/>
    </row>
    <row r="14" spans="1:15" x14ac:dyDescent="0.3">
      <c r="A14" s="1" t="s">
        <v>1</v>
      </c>
      <c r="B14" s="2" t="s">
        <v>2</v>
      </c>
      <c r="C14" s="5" t="s">
        <v>7</v>
      </c>
      <c r="D14" s="5" t="s">
        <v>8</v>
      </c>
    </row>
    <row r="15" spans="1:15" x14ac:dyDescent="0.3">
      <c r="A15" s="6" t="s">
        <v>12</v>
      </c>
      <c r="B15" s="4">
        <v>3</v>
      </c>
      <c r="C15" s="4">
        <v>96.666666666666657</v>
      </c>
      <c r="D15" s="4">
        <f>C15*B15</f>
        <v>290</v>
      </c>
    </row>
    <row r="16" spans="1:15" ht="19.5" x14ac:dyDescent="0.3">
      <c r="A16" s="3"/>
    </row>
    <row r="17" spans="1:1" ht="19.5" x14ac:dyDescent="0.3">
      <c r="A17" s="3"/>
    </row>
    <row r="18" spans="1:1" ht="19.5" x14ac:dyDescent="0.3">
      <c r="A18" s="3"/>
    </row>
  </sheetData>
  <mergeCells count="5">
    <mergeCell ref="A1:J1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2023-12-29T04:22:17Z</dcterms:created>
  <dcterms:modified xsi:type="dcterms:W3CDTF">2023-12-29T05:27:56Z</dcterms:modified>
</cp:coreProperties>
</file>