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j\Desktop\"/>
    </mc:Choice>
  </mc:AlternateContent>
  <xr:revisionPtr revIDLastSave="0" documentId="13_ncr:1_{2B824B9F-955B-4E17-855B-EF14ED2A5CFB}" xr6:coauthVersionLast="47" xr6:coauthVersionMax="47" xr10:uidLastSave="{00000000-0000-0000-0000-000000000000}"/>
  <bookViews>
    <workbookView xWindow="1440" yWindow="99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F4" i="1" s="1"/>
  <c r="E5" i="1"/>
  <c r="F5" i="1" s="1"/>
  <c r="E6" i="1"/>
  <c r="F6" i="1" s="1"/>
  <c r="E7" i="1"/>
  <c r="E8" i="1"/>
  <c r="F8" i="1" s="1"/>
  <c r="F7" i="1"/>
  <c r="F3" i="1"/>
  <c r="D10" i="1"/>
  <c r="C10" i="1"/>
  <c r="D9" i="1"/>
  <c r="C9" i="1"/>
  <c r="E9" i="1" l="1"/>
  <c r="E10" i="1" s="1"/>
  <c r="F9" i="1"/>
  <c r="F10" i="1" s="1"/>
</calcChain>
</file>

<file path=xl/sharedStrings.xml><?xml version="1.0" encoding="utf-8"?>
<sst xmlns="http://schemas.openxmlformats.org/spreadsheetml/2006/main" count="15" uniqueCount="15">
  <si>
    <t>Зарплата</t>
  </si>
  <si>
    <t>№№</t>
  </si>
  <si>
    <t>Прізвище</t>
  </si>
  <si>
    <t>Ставка</t>
  </si>
  <si>
    <t>Стаж</t>
  </si>
  <si>
    <t>Премія</t>
  </si>
  <si>
    <t>Разом</t>
  </si>
  <si>
    <t>РАЗОМ</t>
  </si>
  <si>
    <t>СЕРЕДНЄ</t>
  </si>
  <si>
    <t>Іванов</t>
  </si>
  <si>
    <t>Кравцов</t>
  </si>
  <si>
    <t>Кравчук</t>
  </si>
  <si>
    <t>Петров</t>
  </si>
  <si>
    <t>Старовойт</t>
  </si>
  <si>
    <t>Шваб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</si>
</sst>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0" fontId="1" fillId="0" borderId="4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4" xfId="0" applyNumberFormat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3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Зарплата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Іванов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Лист1!$C$3:$F$3</c:f>
              <c:numCache>
                <c:formatCode>General</c:formatCode>
                <c:ptCount val="4"/>
                <c:pt idx="0" formatCode="0.00">
                  <c:v>850.5</c:v>
                </c:pt>
                <c:pt idx="1">
                  <c:v>15</c:v>
                </c:pt>
                <c:pt idx="2" formatCode="0.00">
                  <c:v>425.25</c:v>
                </c:pt>
                <c:pt idx="3" formatCode="0.00">
                  <c:v>1275.75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A-4A30-9925-4D1A6323FBD2}"/>
            </c:ext>
          </c:extLst>
        </c:ser>
        <c:ser>
          <c:idx val="1"/>
          <c:order val="1"/>
          <c:tx>
            <c:strRef>
              <c:f>Лист1!$B$4</c:f>
              <c:strCache>
                <c:ptCount val="1"/>
                <c:pt idx="0">
                  <c:v>Кравцов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Лист1!$C$4:$F$4</c:f>
              <c:numCache>
                <c:formatCode>General</c:formatCode>
                <c:ptCount val="4"/>
                <c:pt idx="0" formatCode="0.00">
                  <c:v>900</c:v>
                </c:pt>
                <c:pt idx="1">
                  <c:v>18</c:v>
                </c:pt>
                <c:pt idx="2" formatCode="0.00">
                  <c:v>450</c:v>
                </c:pt>
                <c:pt idx="3" formatCode="0.00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A-4A30-9925-4D1A6323FBD2}"/>
            </c:ext>
          </c:extLst>
        </c:ser>
        <c:ser>
          <c:idx val="2"/>
          <c:order val="2"/>
          <c:tx>
            <c:strRef>
              <c:f>Лист1!$B$5</c:f>
              <c:strCache>
                <c:ptCount val="1"/>
                <c:pt idx="0">
                  <c:v>Кравчук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Лист1!$C$5:$F$5</c:f>
              <c:numCache>
                <c:formatCode>General</c:formatCode>
                <c:ptCount val="4"/>
                <c:pt idx="0" formatCode="0.00">
                  <c:v>1050</c:v>
                </c:pt>
                <c:pt idx="1">
                  <c:v>8</c:v>
                </c:pt>
                <c:pt idx="2" formatCode="0.00">
                  <c:v>105</c:v>
                </c:pt>
                <c:pt idx="3" formatCode="0.00">
                  <c:v>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A-4A30-9925-4D1A6323FBD2}"/>
            </c:ext>
          </c:extLst>
        </c:ser>
        <c:ser>
          <c:idx val="3"/>
          <c:order val="3"/>
          <c:tx>
            <c:strRef>
              <c:f>Лист1!$B$6</c:f>
              <c:strCache>
                <c:ptCount val="1"/>
                <c:pt idx="0">
                  <c:v>Петров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Лист1!$C$6:$F$6</c:f>
              <c:numCache>
                <c:formatCode>General</c:formatCode>
                <c:ptCount val="4"/>
                <c:pt idx="0" formatCode="0.00">
                  <c:v>925.75</c:v>
                </c:pt>
                <c:pt idx="1">
                  <c:v>12</c:v>
                </c:pt>
                <c:pt idx="2" formatCode="0.00">
                  <c:v>277.72499999999997</c:v>
                </c:pt>
                <c:pt idx="3" formatCode="0.00">
                  <c:v>1203.4749999999999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BA-4A30-9925-4D1A6323FBD2}"/>
            </c:ext>
          </c:extLst>
        </c:ser>
        <c:ser>
          <c:idx val="4"/>
          <c:order val="4"/>
          <c:tx>
            <c:strRef>
              <c:f>Лист1!$B$7</c:f>
              <c:strCache>
                <c:ptCount val="1"/>
                <c:pt idx="0">
                  <c:v>Старовойт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Лист1!$C$7:$F$7</c:f>
              <c:numCache>
                <c:formatCode>General</c:formatCode>
                <c:ptCount val="4"/>
                <c:pt idx="0" formatCode="0.00">
                  <c:v>777</c:v>
                </c:pt>
                <c:pt idx="1">
                  <c:v>24</c:v>
                </c:pt>
                <c:pt idx="2" formatCode="0.00">
                  <c:v>388.5</c:v>
                </c:pt>
                <c:pt idx="3" formatCode="0.00">
                  <c:v>1165.5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BA-4A30-9925-4D1A6323FBD2}"/>
            </c:ext>
          </c:extLst>
        </c:ser>
        <c:ser>
          <c:idx val="5"/>
          <c:order val="5"/>
          <c:tx>
            <c:strRef>
              <c:f>Лист1!$B$8</c:f>
              <c:strCache>
                <c:ptCount val="1"/>
                <c:pt idx="0">
                  <c:v>Шваб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Лист1!$C$2:$F$2</c:f>
              <c:strCache>
                <c:ptCount val="4"/>
                <c:pt idx="0">
                  <c:v>Ставка</c:v>
                </c:pt>
                <c:pt idx="1">
                  <c:v>Стаж</c:v>
                </c:pt>
                <c:pt idx="2">
                  <c:v>Премія</c:v>
                </c:pt>
                <c:pt idx="3">
                  <c:v>Разом</c:v>
                </c:pt>
              </c:strCache>
            </c:strRef>
          </c:cat>
          <c:val>
            <c:numRef>
              <c:f>Лист1!$C$8:$F$8</c:f>
              <c:numCache>
                <c:formatCode>General</c:formatCode>
                <c:ptCount val="4"/>
                <c:pt idx="0" formatCode="0.00">
                  <c:v>956.6</c:v>
                </c:pt>
                <c:pt idx="1">
                  <c:v>4</c:v>
                </c:pt>
                <c:pt idx="2" formatCode="0.00">
                  <c:v>95.660000000000011</c:v>
                </c:pt>
                <c:pt idx="3" formatCode="0.00">
                  <c:v>1052.26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BA-4A30-9925-4D1A6323F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8780016"/>
        <c:axId val="1488773360"/>
        <c:axId val="1491085456"/>
      </c:bar3DChart>
      <c:catAx>
        <c:axId val="148878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8773360"/>
        <c:crosses val="autoZero"/>
        <c:auto val="1"/>
        <c:lblAlgn val="ctr"/>
        <c:lblOffset val="100"/>
        <c:noMultiLvlLbl val="0"/>
      </c:catAx>
      <c:valAx>
        <c:axId val="14887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8780016"/>
        <c:crosses val="autoZero"/>
        <c:crossBetween val="between"/>
      </c:valAx>
      <c:serAx>
        <c:axId val="1491085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877336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2</xdr:row>
      <xdr:rowOff>33337</xdr:rowOff>
    </xdr:from>
    <xdr:to>
      <xdr:col>15</xdr:col>
      <xdr:colOff>95249</xdr:colOff>
      <xdr:row>17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650C982-1CD5-44FE-A0AF-8D6E2826C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sqref="A1:F1"/>
    </sheetView>
  </sheetViews>
  <sheetFormatPr defaultRowHeight="15" x14ac:dyDescent="0.25"/>
  <cols>
    <col min="1" max="1" width="5.7109375" customWidth="1"/>
    <col min="2" max="2" width="14.42578125" customWidth="1"/>
    <col min="3" max="3" width="9" bestFit="1" customWidth="1"/>
    <col min="4" max="4" width="7.85546875" customWidth="1"/>
    <col min="5" max="5" width="10.7109375" customWidth="1"/>
    <col min="6" max="6" width="12.140625" customWidth="1"/>
  </cols>
  <sheetData>
    <row r="1" spans="1:7" ht="19.5" thickBot="1" x14ac:dyDescent="0.35">
      <c r="A1" s="21" t="s">
        <v>0</v>
      </c>
      <c r="B1" s="21"/>
      <c r="C1" s="21"/>
      <c r="D1" s="21"/>
      <c r="E1" s="21"/>
      <c r="F1" s="21"/>
      <c r="G1" s="1"/>
    </row>
    <row r="2" spans="1:7" ht="16.5" thickBot="1" x14ac:dyDescent="0.3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"/>
    </row>
    <row r="3" spans="1:7" ht="15.75" x14ac:dyDescent="0.25">
      <c r="A3" s="2">
        <v>1</v>
      </c>
      <c r="B3" s="3" t="s">
        <v>9</v>
      </c>
      <c r="C3" s="4">
        <v>850.5</v>
      </c>
      <c r="D3" s="3">
        <v>15</v>
      </c>
      <c r="E3" s="4">
        <f t="shared" ref="E3:E7" si="0">IF(D3&lt;10, C3*0.1, IF(D3&lt;15, C3*0.3, C3*0.5))</f>
        <v>425.25</v>
      </c>
      <c r="F3" s="5">
        <f>C3+E3</f>
        <v>1275.75</v>
      </c>
      <c r="G3" s="1"/>
    </row>
    <row r="4" spans="1:7" ht="15.75" x14ac:dyDescent="0.25">
      <c r="A4" s="6">
        <v>2</v>
      </c>
      <c r="B4" s="7" t="s">
        <v>10</v>
      </c>
      <c r="C4" s="8">
        <v>900</v>
      </c>
      <c r="D4" s="7">
        <v>18</v>
      </c>
      <c r="E4" s="4">
        <f t="shared" si="0"/>
        <v>450</v>
      </c>
      <c r="F4" s="5">
        <f t="shared" ref="F4:F8" si="1">C4+E4</f>
        <v>1350</v>
      </c>
      <c r="G4" s="1"/>
    </row>
    <row r="5" spans="1:7" ht="15.75" x14ac:dyDescent="0.25">
      <c r="A5" s="6">
        <v>3</v>
      </c>
      <c r="B5" s="7" t="s">
        <v>11</v>
      </c>
      <c r="C5" s="8">
        <v>1050</v>
      </c>
      <c r="D5" s="7">
        <v>8</v>
      </c>
      <c r="E5" s="4">
        <f t="shared" si="0"/>
        <v>105</v>
      </c>
      <c r="F5" s="5">
        <f t="shared" si="1"/>
        <v>1155</v>
      </c>
      <c r="G5" s="1"/>
    </row>
    <row r="6" spans="1:7" ht="15.75" x14ac:dyDescent="0.25">
      <c r="A6" s="6">
        <v>4</v>
      </c>
      <c r="B6" s="7" t="s">
        <v>12</v>
      </c>
      <c r="C6" s="8">
        <v>925.75</v>
      </c>
      <c r="D6" s="7">
        <v>12</v>
      </c>
      <c r="E6" s="4">
        <f t="shared" si="0"/>
        <v>277.72499999999997</v>
      </c>
      <c r="F6" s="5">
        <f t="shared" si="1"/>
        <v>1203.4749999999999</v>
      </c>
      <c r="G6" s="1"/>
    </row>
    <row r="7" spans="1:7" ht="15.75" x14ac:dyDescent="0.25">
      <c r="A7" s="6">
        <v>5</v>
      </c>
      <c r="B7" s="7" t="s">
        <v>13</v>
      </c>
      <c r="C7" s="8">
        <v>777</v>
      </c>
      <c r="D7" s="7">
        <v>24</v>
      </c>
      <c r="E7" s="4">
        <f t="shared" si="0"/>
        <v>388.5</v>
      </c>
      <c r="F7" s="5">
        <f t="shared" si="1"/>
        <v>1165.5</v>
      </c>
      <c r="G7" s="1"/>
    </row>
    <row r="8" spans="1:7" ht="16.5" thickBot="1" x14ac:dyDescent="0.3">
      <c r="A8" s="9">
        <v>6</v>
      </c>
      <c r="B8" s="10" t="s">
        <v>14</v>
      </c>
      <c r="C8" s="11">
        <v>956.6</v>
      </c>
      <c r="D8" s="10">
        <v>4</v>
      </c>
      <c r="E8" s="4">
        <f>IF(D8&lt;10, C8*0.1, IF(D8&lt;15, C8*0.3, C8*0.5))</f>
        <v>95.660000000000011</v>
      </c>
      <c r="F8" s="5">
        <f t="shared" si="1"/>
        <v>1052.26</v>
      </c>
      <c r="G8" s="1"/>
    </row>
    <row r="9" spans="1:7" ht="15.75" x14ac:dyDescent="0.25">
      <c r="A9" s="12"/>
      <c r="B9" s="13" t="s">
        <v>7</v>
      </c>
      <c r="C9" s="14">
        <f>SUM(C3:C8)</f>
        <v>5459.85</v>
      </c>
      <c r="D9" s="15">
        <f t="shared" ref="D9:F9" si="2">SUM(D3:D8)</f>
        <v>81</v>
      </c>
      <c r="E9" s="14">
        <f t="shared" si="2"/>
        <v>1742.135</v>
      </c>
      <c r="F9" s="14">
        <f t="shared" si="2"/>
        <v>7201.9850000000006</v>
      </c>
      <c r="G9" s="1"/>
    </row>
    <row r="10" spans="1:7" ht="16.5" thickBot="1" x14ac:dyDescent="0.3">
      <c r="A10" s="16"/>
      <c r="B10" s="17" t="s">
        <v>8</v>
      </c>
      <c r="C10" s="17">
        <f>C9/6</f>
        <v>909.97500000000002</v>
      </c>
      <c r="D10" s="17">
        <f t="shared" ref="D10:F10" si="3">D9/6</f>
        <v>13.5</v>
      </c>
      <c r="E10" s="17">
        <f t="shared" si="3"/>
        <v>290.35583333333335</v>
      </c>
      <c r="F10" s="17">
        <f t="shared" si="3"/>
        <v>1200.3308333333334</v>
      </c>
      <c r="G10" s="1"/>
    </row>
    <row r="11" spans="1:7" ht="15.75" x14ac:dyDescent="0.25">
      <c r="A11" s="1"/>
      <c r="B11" s="1"/>
      <c r="C11" s="1"/>
      <c r="D11" s="1"/>
      <c r="E11" s="1"/>
      <c r="F11" s="1"/>
      <c r="G11" s="1"/>
    </row>
    <row r="12" spans="1:7" ht="15.75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1"/>
      <c r="B13" s="1"/>
      <c r="C13" s="1"/>
      <c r="D13" s="1"/>
      <c r="E13" s="1"/>
      <c r="F13" s="1"/>
      <c r="G13" s="1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Жеба Иван</dc:creator>
  <cp:lastModifiedBy>Жеба Иван</cp:lastModifiedBy>
  <dcterms:created xsi:type="dcterms:W3CDTF">2015-06-05T18:19:34Z</dcterms:created>
  <dcterms:modified xsi:type="dcterms:W3CDTF">2022-03-25T09:11:03Z</dcterms:modified>
</cp:coreProperties>
</file>